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4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<sst xmlns="http://schemas.openxmlformats.org/spreadsheetml/2006/main" count="46" uniqueCount="43">
  <si>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</si>
  <si>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</si>
  <si>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</si>
  <si>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</si>
  <si>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</si>
  <si>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</si>
  <si>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</si>
  <si>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</si>
  <si>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</si>
  <si>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</si>
  <si>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</si>
  <si>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</si>
  <si>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</si>
  <si>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</si>
  <si>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</si>
  <si>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</si>
  <si>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</si>
  <si>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</si>
  <si>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</si>
  <si>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</si>
  <si>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</si>
  <si>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</si>
  <si>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</si>
  <si>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</si>
  <si>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</si>
  <si>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</si>
  <si>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</si>
  <si>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</si>
  <si>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</si>
  <si>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</si>
  <si>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за теплосчетчик из содерж</t>
  </si>
  <si>
    <t>упрвлен  2,25</t>
  </si>
  <si>
    <t>остаток     -31182,21</t>
  </si>
  <si>
    <t>январь - рем.канал.-885-00</t>
  </si>
  <si>
    <t>февраль-730,70 - рем.системы водоотведения общедомов. Кв.10</t>
  </si>
  <si>
    <t>февраль-1462,68- выполнение сварочных работ на системе отопления кв.4</t>
  </si>
  <si>
    <t>июнь-280-пена</t>
  </si>
  <si>
    <t>август - 2925,36 - з/пл.рабочему за изгот. Скамеек</t>
  </si>
  <si>
    <t>август- 3266- матер.на изгот. Скамеек</t>
  </si>
  <si>
    <t>июль- 1298- за изготовление сметы</t>
  </si>
  <si>
    <t>сентябрь- 1750- краска, 200- доставка матер.</t>
  </si>
  <si>
    <t>Исполнение плана ремонтных работ</t>
  </si>
  <si>
    <t>фактического начисления, уплаты и расхода по жилищным услугам в 2014 г. ул.Советская д.3 общая пл. 755,7м2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</si>
</sst>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5" max="5" width="10.375" style="0" customWidth="1"/>
    <col min="6" max="6" width="7.625" style="0" customWidth="1"/>
    <col min="7" max="7" width="8.125" style="0" customWidth="1"/>
    <col min="8" max="8" width="7.875" style="0" customWidth="1"/>
    <col min="9" max="9" width="7.50390625" style="0" customWidth="1"/>
    <col min="10" max="10" width="6.625" style="0" customWidth="1"/>
    <col min="11" max="11" width="8.50390625" style="0" customWidth="1"/>
    <col min="13" max="13" width="7.50390625" style="0" customWidth="1"/>
    <col min="15" max="15" width="9.37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29</v>
      </c>
      <c r="H7" s="6" t="s">
        <v>8</v>
      </c>
      <c r="I7" s="6" t="s">
        <v>9</v>
      </c>
      <c r="J7" s="6" t="s">
        <v>10</v>
      </c>
      <c r="K7" s="9" t="s">
        <v>30</v>
      </c>
      <c r="L7" s="6" t="s">
        <v>11</v>
      </c>
      <c r="M7" s="6" t="s">
        <v>12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9"/>
      <c r="L8" s="6"/>
      <c r="M8" s="6"/>
      <c r="N8" s="6"/>
      <c r="O8" s="6"/>
    </row>
    <row r="9" spans="1:15" ht="12.75">
      <c r="A9" s="1">
        <v>1</v>
      </c>
      <c r="B9" s="1" t="s">
        <v>13</v>
      </c>
      <c r="C9" s="1">
        <v>5660.2</v>
      </c>
      <c r="D9" s="1">
        <v>5741.66</v>
      </c>
      <c r="E9" s="3">
        <f aca="true" t="shared" si="0" ref="E9:E15">F9+G9+H9+I9+J9+K9+L9+M9+N9</f>
        <v>4249.287730307076</v>
      </c>
      <c r="F9" s="1">
        <v>249.38</v>
      </c>
      <c r="G9" s="1">
        <v>424.42</v>
      </c>
      <c r="H9" s="1">
        <v>151.14</v>
      </c>
      <c r="I9" s="1">
        <v>814.55</v>
      </c>
      <c r="J9" s="1"/>
      <c r="K9" s="1"/>
      <c r="L9" s="1"/>
      <c r="M9" s="1">
        <v>885</v>
      </c>
      <c r="N9" s="5">
        <f aca="true" t="shared" si="1" ref="N9:N27">D9*2.25/7.49</f>
        <v>1724.797730307076</v>
      </c>
      <c r="O9" s="1"/>
    </row>
    <row r="10" spans="1:15" ht="12.75">
      <c r="A10" s="1">
        <v>2</v>
      </c>
      <c r="B10" s="1" t="s">
        <v>14</v>
      </c>
      <c r="C10" s="1">
        <v>5660.2</v>
      </c>
      <c r="D10" s="1">
        <v>4825.93</v>
      </c>
      <c r="E10" s="3">
        <f t="shared" si="0"/>
        <v>4468.031949265688</v>
      </c>
      <c r="F10" s="1">
        <v>249.38</v>
      </c>
      <c r="G10" s="1">
        <v>424.42</v>
      </c>
      <c r="H10" s="1">
        <v>151.14</v>
      </c>
      <c r="I10" s="1"/>
      <c r="J10" s="1"/>
      <c r="K10" s="1"/>
      <c r="L10" s="1">
        <v>2193.38</v>
      </c>
      <c r="M10" s="1"/>
      <c r="N10" s="5">
        <f t="shared" si="1"/>
        <v>1449.7119492656877</v>
      </c>
      <c r="O10" s="1"/>
    </row>
    <row r="11" spans="1:15" ht="12.75">
      <c r="A11" s="1">
        <v>3</v>
      </c>
      <c r="B11" s="1" t="s">
        <v>15</v>
      </c>
      <c r="C11" s="1">
        <v>5660.2</v>
      </c>
      <c r="D11" s="1">
        <v>4865.93</v>
      </c>
      <c r="E11" s="3">
        <f t="shared" si="0"/>
        <v>3955.7779706275032</v>
      </c>
      <c r="F11" s="1">
        <v>249.38</v>
      </c>
      <c r="G11" s="1">
        <v>424.42</v>
      </c>
      <c r="H11" s="1">
        <v>151.14</v>
      </c>
      <c r="I11" s="1">
        <v>1629.11</v>
      </c>
      <c r="J11" s="1"/>
      <c r="K11" s="1"/>
      <c r="L11" s="1"/>
      <c r="M11" s="1">
        <v>40</v>
      </c>
      <c r="N11" s="5">
        <f t="shared" si="1"/>
        <v>1461.7279706275033</v>
      </c>
      <c r="O11" s="1"/>
    </row>
    <row r="12" spans="1:15" ht="12.75">
      <c r="A12" s="1"/>
      <c r="B12" s="2" t="s">
        <v>16</v>
      </c>
      <c r="C12" s="2">
        <f>C9+C10+C11</f>
        <v>16980.6</v>
      </c>
      <c r="D12" s="2">
        <f>D9+D10+D11</f>
        <v>15433.52</v>
      </c>
      <c r="E12" s="4">
        <f t="shared" si="0"/>
        <v>12673.097650200267</v>
      </c>
      <c r="F12" s="2">
        <f aca="true" t="shared" si="2" ref="F12:M12">F9+F10+F11</f>
        <v>748.14</v>
      </c>
      <c r="G12" s="2">
        <f t="shared" si="2"/>
        <v>1273.26</v>
      </c>
      <c r="H12" s="2">
        <f t="shared" si="2"/>
        <v>453.41999999999996</v>
      </c>
      <c r="I12" s="2">
        <f t="shared" si="2"/>
        <v>2443.66</v>
      </c>
      <c r="J12" s="2">
        <f t="shared" si="2"/>
        <v>0</v>
      </c>
      <c r="K12" s="2">
        <f t="shared" si="2"/>
        <v>0</v>
      </c>
      <c r="L12" s="2">
        <f t="shared" si="2"/>
        <v>2193.38</v>
      </c>
      <c r="M12" s="2">
        <f t="shared" si="2"/>
        <v>925</v>
      </c>
      <c r="N12" s="4">
        <f t="shared" si="1"/>
        <v>4636.237650200266</v>
      </c>
      <c r="O12" s="4">
        <f>-31182.21+D12-E12</f>
        <v>-28421.787650200265</v>
      </c>
    </row>
    <row r="13" spans="1:15" ht="12.75">
      <c r="A13" s="1">
        <v>4</v>
      </c>
      <c r="B13" s="1" t="s">
        <v>17</v>
      </c>
      <c r="C13" s="1">
        <v>5660.2</v>
      </c>
      <c r="D13" s="1">
        <v>3897.06</v>
      </c>
      <c r="E13" s="3">
        <f t="shared" si="0"/>
        <v>1995.6189052069426</v>
      </c>
      <c r="F13" s="1">
        <v>249.38</v>
      </c>
      <c r="G13" s="1">
        <v>424.42</v>
      </c>
      <c r="H13" s="1">
        <v>151.14</v>
      </c>
      <c r="I13" s="1"/>
      <c r="J13" s="1"/>
      <c r="K13" s="1"/>
      <c r="L13" s="1"/>
      <c r="M13" s="1"/>
      <c r="N13" s="5">
        <f t="shared" si="1"/>
        <v>1170.6789052069425</v>
      </c>
      <c r="O13" s="1"/>
    </row>
    <row r="14" spans="1:15" ht="12.75">
      <c r="A14" s="1">
        <v>5</v>
      </c>
      <c r="B14" s="1" t="s">
        <v>18</v>
      </c>
      <c r="C14" s="1">
        <v>5660.2</v>
      </c>
      <c r="D14" s="1">
        <v>5764.2</v>
      </c>
      <c r="E14" s="3">
        <f t="shared" si="0"/>
        <v>2836.5087583444592</v>
      </c>
      <c r="F14" s="1">
        <v>249.38</v>
      </c>
      <c r="G14" s="1">
        <v>424.42</v>
      </c>
      <c r="H14" s="1">
        <v>151.14</v>
      </c>
      <c r="I14" s="1"/>
      <c r="J14" s="1"/>
      <c r="K14" s="1"/>
      <c r="L14" s="1"/>
      <c r="M14" s="1">
        <v>280</v>
      </c>
      <c r="N14" s="5">
        <f t="shared" si="1"/>
        <v>1731.5687583444592</v>
      </c>
      <c r="O14" s="1"/>
    </row>
    <row r="15" spans="1:15" ht="12.75">
      <c r="A15" s="1">
        <v>6</v>
      </c>
      <c r="B15" s="1" t="s">
        <v>19</v>
      </c>
      <c r="C15" s="1">
        <v>5660.2</v>
      </c>
      <c r="D15" s="1">
        <v>5045.28</v>
      </c>
      <c r="E15" s="3">
        <f t="shared" si="0"/>
        <v>2340.5448064085444</v>
      </c>
      <c r="F15" s="1">
        <v>249.38</v>
      </c>
      <c r="G15" s="1">
        <v>424.42</v>
      </c>
      <c r="H15" s="1">
        <v>151.14</v>
      </c>
      <c r="I15" s="1"/>
      <c r="J15" s="1"/>
      <c r="K15" s="1"/>
      <c r="L15" s="1"/>
      <c r="M15" s="1"/>
      <c r="N15" s="5">
        <f t="shared" si="1"/>
        <v>1515.6048064085446</v>
      </c>
      <c r="O15" s="1"/>
    </row>
    <row r="16" spans="1:15" ht="12.75">
      <c r="A16" s="1"/>
      <c r="B16" s="2" t="s">
        <v>16</v>
      </c>
      <c r="C16" s="2">
        <f aca="true" t="shared" si="3" ref="C16:M16">C13+C14+C15</f>
        <v>16980.6</v>
      </c>
      <c r="D16" s="2">
        <f t="shared" si="3"/>
        <v>14706.54</v>
      </c>
      <c r="E16" s="4">
        <f t="shared" si="3"/>
        <v>7172.672469959947</v>
      </c>
      <c r="F16" s="2">
        <f t="shared" si="3"/>
        <v>748.14</v>
      </c>
      <c r="G16" s="2">
        <f t="shared" si="3"/>
        <v>1273.26</v>
      </c>
      <c r="H16" s="2">
        <f t="shared" si="3"/>
        <v>453.41999999999996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280</v>
      </c>
      <c r="N16" s="4">
        <f t="shared" si="1"/>
        <v>4417.852469959947</v>
      </c>
      <c r="O16" s="1"/>
    </row>
    <row r="17" spans="1:15" ht="12.75">
      <c r="A17" s="1"/>
      <c r="B17" s="2" t="s">
        <v>20</v>
      </c>
      <c r="C17" s="2">
        <f>C16+C12</f>
        <v>33961.2</v>
      </c>
      <c r="D17" s="2">
        <f>D12+D16</f>
        <v>30140.06</v>
      </c>
      <c r="E17" s="4">
        <f>F17+G17+H17+I17+J17+K17+L17+M17+N17</f>
        <v>19845.770120160214</v>
      </c>
      <c r="F17" s="2">
        <f>F12+F16</f>
        <v>1496.28</v>
      </c>
      <c r="G17" s="2">
        <f aca="true" t="shared" si="4" ref="G17:M17">G12+G16</f>
        <v>2546.52</v>
      </c>
      <c r="H17" s="2">
        <f t="shared" si="4"/>
        <v>906.8399999999999</v>
      </c>
      <c r="I17" s="2">
        <f t="shared" si="4"/>
        <v>2443.66</v>
      </c>
      <c r="J17" s="2">
        <f t="shared" si="4"/>
        <v>0</v>
      </c>
      <c r="K17" s="2">
        <f t="shared" si="4"/>
        <v>0</v>
      </c>
      <c r="L17" s="2">
        <f t="shared" si="4"/>
        <v>2193.38</v>
      </c>
      <c r="M17" s="2">
        <f t="shared" si="4"/>
        <v>1205</v>
      </c>
      <c r="N17" s="4">
        <f t="shared" si="1"/>
        <v>9054.090120160214</v>
      </c>
      <c r="O17" s="4">
        <f>-31182.21+D17-E17</f>
        <v>-20887.92012016021</v>
      </c>
    </row>
    <row r="18" spans="1:15" ht="12.75">
      <c r="A18" s="1">
        <v>7</v>
      </c>
      <c r="B18" s="1" t="s">
        <v>21</v>
      </c>
      <c r="C18" s="1">
        <v>5660.2</v>
      </c>
      <c r="D18" s="1">
        <v>5840.66</v>
      </c>
      <c r="E18" s="3">
        <f>F18+G18+H18+I18+J18+K18+L18+M18+N18</f>
        <v>3877.47738317757</v>
      </c>
      <c r="F18" s="1">
        <v>249.38</v>
      </c>
      <c r="G18" s="1">
        <v>424.42</v>
      </c>
      <c r="H18" s="1">
        <v>151.14</v>
      </c>
      <c r="I18" s="1"/>
      <c r="J18" s="1"/>
      <c r="K18" s="1"/>
      <c r="L18" s="1">
        <v>1298</v>
      </c>
      <c r="M18" s="1"/>
      <c r="N18" s="5">
        <f t="shared" si="1"/>
        <v>1754.53738317757</v>
      </c>
      <c r="O18" s="1"/>
    </row>
    <row r="19" spans="1:15" ht="12.75">
      <c r="A19" s="1">
        <v>8</v>
      </c>
      <c r="B19" s="1" t="s">
        <v>22</v>
      </c>
      <c r="C19" s="1">
        <v>5660.2</v>
      </c>
      <c r="D19" s="1">
        <v>5963.96</v>
      </c>
      <c r="E19" s="3">
        <f>F19+G19+H19+I19+J19+K19+L19+M19+N19</f>
        <v>8807.876769025368</v>
      </c>
      <c r="F19" s="1">
        <v>249.38</v>
      </c>
      <c r="G19" s="1">
        <v>424.42</v>
      </c>
      <c r="H19" s="1">
        <v>151.14</v>
      </c>
      <c r="I19" s="1"/>
      <c r="J19" s="1"/>
      <c r="K19" s="1"/>
      <c r="L19" s="1">
        <v>2925.36</v>
      </c>
      <c r="M19" s="1">
        <v>3266</v>
      </c>
      <c r="N19" s="5">
        <f t="shared" si="1"/>
        <v>1791.5767690253672</v>
      </c>
      <c r="O19" s="1"/>
    </row>
    <row r="20" spans="1:15" ht="12.75">
      <c r="A20" s="1">
        <v>9</v>
      </c>
      <c r="B20" s="1" t="s">
        <v>23</v>
      </c>
      <c r="C20" s="1">
        <v>5660.2</v>
      </c>
      <c r="D20" s="1">
        <v>5324.98</v>
      </c>
      <c r="E20" s="3">
        <f>F20+G20+H20+I20+J20+K20+L20+M20+N20</f>
        <v>4374.566835781041</v>
      </c>
      <c r="F20" s="1">
        <v>249.38</v>
      </c>
      <c r="G20" s="1">
        <v>424.42</v>
      </c>
      <c r="H20" s="1">
        <v>151.14</v>
      </c>
      <c r="I20" s="1"/>
      <c r="J20" s="1"/>
      <c r="K20" s="1"/>
      <c r="L20" s="1"/>
      <c r="M20" s="1">
        <v>1950</v>
      </c>
      <c r="N20" s="5">
        <f t="shared" si="1"/>
        <v>1599.626835781041</v>
      </c>
      <c r="O20" s="1"/>
    </row>
    <row r="21" spans="1:15" ht="12.75">
      <c r="A21" s="1"/>
      <c r="B21" s="2" t="s">
        <v>16</v>
      </c>
      <c r="C21" s="2">
        <f>C18+C19+C20</f>
        <v>16980.6</v>
      </c>
      <c r="D21" s="2">
        <f aca="true" t="shared" si="5" ref="D21:M21">D18+D19+D20</f>
        <v>17129.6</v>
      </c>
      <c r="E21" s="2">
        <f>E18+E19+E20</f>
        <v>17059.920987983976</v>
      </c>
      <c r="F21" s="2">
        <f>F18+F19+F20</f>
        <v>748.14</v>
      </c>
      <c r="G21" s="2">
        <f>G18+G19+G20</f>
        <v>1273.26</v>
      </c>
      <c r="H21" s="2">
        <f>H18+H19+H20</f>
        <v>453.41999999999996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4223.360000000001</v>
      </c>
      <c r="M21" s="2">
        <f t="shared" si="5"/>
        <v>5216</v>
      </c>
      <c r="N21" s="4">
        <f t="shared" si="1"/>
        <v>5145.740987983978</v>
      </c>
      <c r="O21" s="1"/>
    </row>
    <row r="22" spans="1:15" ht="12.75">
      <c r="A22" s="1"/>
      <c r="B22" s="2" t="s">
        <v>24</v>
      </c>
      <c r="C22" s="2">
        <f>C17+C21</f>
        <v>50941.799999999996</v>
      </c>
      <c r="D22" s="2">
        <f aca="true" t="shared" si="6" ref="D22:M22">D17+D21</f>
        <v>47269.66</v>
      </c>
      <c r="E22" s="4">
        <f aca="true" t="shared" si="7" ref="E22:E27">F22+G22+H22+I22+J22+K22+L22+M22+N22</f>
        <v>36905.691108144194</v>
      </c>
      <c r="F22" s="2">
        <f t="shared" si="6"/>
        <v>2244.42</v>
      </c>
      <c r="G22" s="2">
        <f t="shared" si="6"/>
        <v>3819.7799999999997</v>
      </c>
      <c r="H22" s="2">
        <f t="shared" si="6"/>
        <v>1360.2599999999998</v>
      </c>
      <c r="I22" s="2">
        <f t="shared" si="6"/>
        <v>2443.66</v>
      </c>
      <c r="J22" s="2">
        <f t="shared" si="6"/>
        <v>0</v>
      </c>
      <c r="K22" s="2">
        <f t="shared" si="6"/>
        <v>0</v>
      </c>
      <c r="L22" s="2">
        <f t="shared" si="6"/>
        <v>6416.740000000001</v>
      </c>
      <c r="M22" s="2">
        <f t="shared" si="6"/>
        <v>6421</v>
      </c>
      <c r="N22" s="4">
        <f t="shared" si="1"/>
        <v>14199.831108144193</v>
      </c>
      <c r="O22" s="4">
        <f>-31182.21+D22-E22</f>
        <v>-20818.24110814419</v>
      </c>
    </row>
    <row r="23" spans="1:15" ht="12.75">
      <c r="A23" s="1">
        <v>10</v>
      </c>
      <c r="B23" s="1" t="s">
        <v>25</v>
      </c>
      <c r="C23" s="1">
        <v>5660.2</v>
      </c>
      <c r="D23" s="1">
        <v>4500.01</v>
      </c>
      <c r="E23" s="3">
        <f t="shared" si="7"/>
        <v>2176.745407209613</v>
      </c>
      <c r="F23" s="1">
        <v>249.38</v>
      </c>
      <c r="G23" s="1">
        <v>424.42</v>
      </c>
      <c r="H23" s="1">
        <v>151.14</v>
      </c>
      <c r="I23" s="1"/>
      <c r="J23" s="1"/>
      <c r="K23" s="1"/>
      <c r="L23" s="1"/>
      <c r="M23" s="1"/>
      <c r="N23" s="5">
        <f t="shared" si="1"/>
        <v>1351.805407209613</v>
      </c>
      <c r="O23" s="1"/>
    </row>
    <row r="24" spans="1:15" ht="12.75">
      <c r="A24" s="1">
        <v>11</v>
      </c>
      <c r="B24" s="1" t="s">
        <v>26</v>
      </c>
      <c r="C24" s="1">
        <v>5660.2</v>
      </c>
      <c r="D24" s="1">
        <v>3811.68</v>
      </c>
      <c r="E24" s="3">
        <f t="shared" si="7"/>
        <v>1969.9707076101467</v>
      </c>
      <c r="F24" s="1">
        <v>249.38</v>
      </c>
      <c r="G24" s="1">
        <v>424.42</v>
      </c>
      <c r="H24" s="1">
        <v>151.14</v>
      </c>
      <c r="I24" s="1"/>
      <c r="J24" s="1"/>
      <c r="K24" s="1"/>
      <c r="L24" s="1"/>
      <c r="M24" s="1"/>
      <c r="N24" s="5">
        <f t="shared" si="1"/>
        <v>1145.0307076101467</v>
      </c>
      <c r="O24" s="1"/>
    </row>
    <row r="25" spans="1:15" ht="12.75">
      <c r="A25" s="1">
        <v>12</v>
      </c>
      <c r="B25" s="1" t="s">
        <v>27</v>
      </c>
      <c r="C25" s="1">
        <v>5660.2</v>
      </c>
      <c r="D25" s="1">
        <v>7322.73</v>
      </c>
      <c r="E25" s="3">
        <f t="shared" si="7"/>
        <v>3024.692002670227</v>
      </c>
      <c r="F25" s="1">
        <v>249.38</v>
      </c>
      <c r="G25" s="1">
        <v>424.42</v>
      </c>
      <c r="H25" s="1">
        <v>151.14</v>
      </c>
      <c r="I25" s="1"/>
      <c r="J25" s="1"/>
      <c r="K25" s="1"/>
      <c r="L25" s="1"/>
      <c r="M25" s="1"/>
      <c r="N25" s="5">
        <f t="shared" si="1"/>
        <v>2199.752002670227</v>
      </c>
      <c r="O25" s="1"/>
    </row>
    <row r="26" spans="1:15" ht="12.75">
      <c r="A26" s="1"/>
      <c r="B26" s="2" t="s">
        <v>16</v>
      </c>
      <c r="C26" s="2">
        <f>C23+C24+C25</f>
        <v>16980.6</v>
      </c>
      <c r="D26" s="2">
        <f>D23+D24+D25</f>
        <v>15634.42</v>
      </c>
      <c r="E26" s="2">
        <f t="shared" si="7"/>
        <v>7171.4081174899875</v>
      </c>
      <c r="F26" s="2">
        <f>F23+F24+F25</f>
        <v>748.14</v>
      </c>
      <c r="G26" s="2">
        <f aca="true" t="shared" si="8" ref="G26:M26">G23+G24+G25</f>
        <v>1273.26</v>
      </c>
      <c r="H26" s="2">
        <f t="shared" si="8"/>
        <v>453.41999999999996</v>
      </c>
      <c r="I26" s="2">
        <f t="shared" si="8"/>
        <v>0</v>
      </c>
      <c r="J26" s="2">
        <f t="shared" si="8"/>
        <v>0</v>
      </c>
      <c r="K26" s="2">
        <f t="shared" si="8"/>
        <v>0</v>
      </c>
      <c r="L26" s="2">
        <f t="shared" si="8"/>
        <v>0</v>
      </c>
      <c r="M26" s="2">
        <f t="shared" si="8"/>
        <v>0</v>
      </c>
      <c r="N26" s="4">
        <f t="shared" si="1"/>
        <v>4696.588117489987</v>
      </c>
      <c r="O26" s="1"/>
    </row>
    <row r="27" spans="1:15" ht="12.75">
      <c r="A27" s="1"/>
      <c r="B27" s="2" t="s">
        <v>28</v>
      </c>
      <c r="C27" s="2">
        <f>C22+C26</f>
        <v>67922.4</v>
      </c>
      <c r="D27" s="2">
        <f>D22+D26</f>
        <v>62904.08</v>
      </c>
      <c r="E27" s="4">
        <f t="shared" si="7"/>
        <v>44077.09922563418</v>
      </c>
      <c r="F27" s="2">
        <f aca="true" t="shared" si="9" ref="F27:M27">F22+F26</f>
        <v>2992.56</v>
      </c>
      <c r="G27" s="2">
        <f t="shared" si="9"/>
        <v>5093.04</v>
      </c>
      <c r="H27" s="2">
        <f t="shared" si="9"/>
        <v>1813.6799999999998</v>
      </c>
      <c r="I27" s="2">
        <f t="shared" si="9"/>
        <v>2443.66</v>
      </c>
      <c r="J27" s="2">
        <f t="shared" si="9"/>
        <v>0</v>
      </c>
      <c r="K27" s="2">
        <f t="shared" si="9"/>
        <v>0</v>
      </c>
      <c r="L27" s="2">
        <f t="shared" si="9"/>
        <v>6416.740000000001</v>
      </c>
      <c r="M27" s="2">
        <f t="shared" si="9"/>
        <v>6421</v>
      </c>
      <c r="N27" s="4">
        <f t="shared" si="1"/>
        <v>18896.419225634178</v>
      </c>
      <c r="O27" s="4">
        <f>-31182.21+D27-E27</f>
        <v>-12355.229225634175</v>
      </c>
    </row>
    <row r="28" spans="1:15" ht="12.75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2.75">
      <c r="B29" t="s">
        <v>33</v>
      </c>
    </row>
    <row r="30" ht="12.75">
      <c r="B30" t="s">
        <v>34</v>
      </c>
    </row>
    <row r="31" ht="12.75">
      <c r="B31" t="s">
        <v>35</v>
      </c>
    </row>
    <row r="32" ht="12.75">
      <c r="B32" t="s">
        <v>36</v>
      </c>
    </row>
    <row r="33" ht="12.75">
      <c r="B33" t="s">
        <v>39</v>
      </c>
    </row>
    <row r="34" ht="12.75">
      <c r="B34" t="s">
        <v>38</v>
      </c>
    </row>
    <row r="35" ht="12.75">
      <c r="B35" t="s">
        <v>37</v>
      </c>
    </row>
    <row r="36" ht="12.75">
      <c r="B36" t="s">
        <v>40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2015-01-26T12:11:49Z</cp:lastPrinted>
  <dcterms:created xsi:type="dcterms:W3CDTF">2010-02-16T11:45:44Z</dcterms:created>
  <dcterms:modified xsi:type="dcterms:W3CDTF">2015-03-30T09:01:10Z</dcterms:modified>
  <cp:category/>
  <cp:version/>
  <cp:contentType/>
  <cp:contentStatus/>
</cp:coreProperties>
</file>